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10627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工事費内訳書!$A$1:$G$144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8"/>
  <c r="G29"/>
  <c r="G41"/>
  <c r="G42"/>
  <c r="G48"/>
  <c r="G49"/>
  <c r="G55"/>
  <c r="G72"/>
  <c r="G74"/>
  <c r="G77"/>
  <c r="G80"/>
  <c r="G81"/>
  <c r="G83"/>
  <c r="G84"/>
  <c r="G89"/>
  <c r="G90"/>
  <c r="G92"/>
  <c r="G93"/>
  <c r="G100"/>
  <c r="G101"/>
  <c r="G107"/>
  <c r="G111"/>
  <c r="G117"/>
  <c r="G121"/>
  <c r="G122"/>
  <c r="G123"/>
  <c r="G127"/>
  <c r="G129"/>
  <c r="G130"/>
  <c r="G132"/>
  <c r="G133"/>
  <c r="G134"/>
  <c r="G136"/>
  <c r="G139"/>
  <c r="G140"/>
  <c r="G141"/>
  <c r="G143"/>
  <c r="G14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<sst xmlns="http://schemas.openxmlformats.org/spreadsheetml/2006/main">
  <si>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</si>
  <si>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</si>
  <si>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</si>
  <si>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</si>
  <si>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</si>
  <si>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地沈　藍住３期　管水路６工事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</si>
  <si>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</si>
  <si>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</si>
  <si>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</si>
  <si>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</si>
  <si>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</si>
  <si>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</si>
  <si>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</si>
  <si>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</si>
  <si>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</si>
  <si>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</si>
  <si>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</si>
  <si>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_x000d_水路</t>
  </si>
  <si>
    <t>土砂等運搬
_x000d_他工区→仮置場</t>
  </si>
  <si>
    <t>m3</t>
  </si>
  <si>
    <t>床掘り
_x000d_3号路線</t>
  </si>
  <si>
    <t>床掘り
_x000d_3I号路線</t>
  </si>
  <si>
    <t>埋戻
_x000d_3号路線・RC-40</t>
  </si>
  <si>
    <t>埋戻
_x000d_3号路線・流用土</t>
  </si>
  <si>
    <t>埋戻
_x000d_3I号路線・流用土</t>
  </si>
  <si>
    <t>人力荒仕上げ
_x000d_3号路線</t>
  </si>
  <si>
    <t>㎡</t>
  </si>
  <si>
    <t>人力荒仕上げ
_x000d_3I号路線</t>
  </si>
  <si>
    <t>土砂等運搬
_x000d_仮置場→現場</t>
  </si>
  <si>
    <t>土砂等運搬
_x000d_現場→仮置場</t>
  </si>
  <si>
    <t>構造物撤去工
_x000d_</t>
  </si>
  <si>
    <t>構造物取壊し工
_x000d_</t>
  </si>
  <si>
    <t>コンクリート構造物取壊し
_x000d_3号路線　既設水路取壊し</t>
  </si>
  <si>
    <t>コンクリート構造物取壊し
_x000d_3I号路線　既設水路取壊し</t>
  </si>
  <si>
    <t>コンクリート構造物取壊し
_x000d_DCIP管　巻立コンクリート1型</t>
  </si>
  <si>
    <t>コンクリート構造物取壊し
_x000d_DCIP管　巻立コンクリート2型</t>
  </si>
  <si>
    <t>舗装版切断
_x000d_一次</t>
  </si>
  <si>
    <t>ｍ</t>
  </si>
  <si>
    <t>舗装版切断
_x000d_二次</t>
  </si>
  <si>
    <t>舗装版破砕
_x000d_一次</t>
  </si>
  <si>
    <t>舗装版破砕
_x000d_二次</t>
  </si>
  <si>
    <t>殻運搬・処理（産業廃棄物処分費）
_x000d_コンクリート殻</t>
  </si>
  <si>
    <t>殻運搬・処理（産業廃棄物処分費）
_x000d_アスファルト殻</t>
  </si>
  <si>
    <t>建設汚泥
_x000d_</t>
  </si>
  <si>
    <t>管体基礎工
_x000d_</t>
  </si>
  <si>
    <t>砂基礎工
_x000d_</t>
  </si>
  <si>
    <t>砂基礎
_x000d_3号路線</t>
  </si>
  <si>
    <t>土基礎
_x000d_3号路線</t>
  </si>
  <si>
    <t>土基礎
_x000d_3I号路線</t>
  </si>
  <si>
    <t>管体工
_x000d_</t>
  </si>
  <si>
    <t>硬質ポリ塩化ビニル管布設工
_x000d_</t>
  </si>
  <si>
    <t>硬質ポリ塩化ビニル管
_x000d_3号路線　VU直管　φ200</t>
  </si>
  <si>
    <t>硬質ポリ塩化ビニル管
_x000d_3I号路線　VU直管　φ75</t>
  </si>
  <si>
    <t>硬質ポリ塩化ビニル管継手材
_x000d_T字管</t>
  </si>
  <si>
    <t>個</t>
  </si>
  <si>
    <t>硬質ポリ塩化ビニル管継手材
_x000d_FRP製90°　3方向離脱防止内蔵型　φ75</t>
  </si>
  <si>
    <t>硬質ポリ塩化ビニル管継手材
_x000d_FRP製45°　3方向離脱防止内蔵型　φ75</t>
  </si>
  <si>
    <t>ダクタイル鋳鉄管布設工
_x000d_</t>
  </si>
  <si>
    <t>ダクタイル鋳鉄管
_x000d_直管　φ200</t>
  </si>
  <si>
    <t>異形管
_x000d_K形Ⅱ類 φ200　曲管90°</t>
  </si>
  <si>
    <t>本</t>
  </si>
  <si>
    <t>異形管
_x000d_K形Ⅰ類 φ200　曲管45°</t>
  </si>
  <si>
    <t>異形管
_x000d_K形Ⅰ類 二受T字管　φ200×200</t>
  </si>
  <si>
    <t>異形管
_x000d_K形Ⅱ類 挿し受片落管　φ200×100</t>
  </si>
  <si>
    <t>異形管
_x000d_K形短管1号　Ⅰ類 　φ200×7.5K</t>
  </si>
  <si>
    <t>異形管
_x000d_K形Ⅰ類 φ100　曲管45°</t>
  </si>
  <si>
    <t>異形管
_x000d_K形Ⅱ類 挿し受片落管　φ100×75</t>
  </si>
  <si>
    <t>異形管
_x000d_K形Ⅰ類 φ75　曲管45°</t>
  </si>
  <si>
    <t>異形管
_x000d_K形短管2号　Ⅰ類 　φ75×7.5K</t>
  </si>
  <si>
    <t>押輪
_x000d_K形　φ200</t>
  </si>
  <si>
    <t>組</t>
  </si>
  <si>
    <t>押輪
_x000d_K形特殊　φ200</t>
  </si>
  <si>
    <t>押輪
_x000d_K形特殊　φ100</t>
  </si>
  <si>
    <t>押輪
_x000d_K形特殊　φ75</t>
  </si>
  <si>
    <t>ジョイント
_x000d_φ200</t>
  </si>
  <si>
    <t>箇所</t>
  </si>
  <si>
    <t>ジョイント
_x000d_φ75</t>
  </si>
  <si>
    <t>弁設置工
_x000d_</t>
  </si>
  <si>
    <t>弁類
_x000d_空気弁,25mm</t>
  </si>
  <si>
    <t>基</t>
  </si>
  <si>
    <t>巻立コンクリート
_x000d_1型</t>
  </si>
  <si>
    <t>コンクリート
_x000d_</t>
  </si>
  <si>
    <t>型枠
_x000d_</t>
  </si>
  <si>
    <t>巻立コンクリート
_x000d_2型</t>
  </si>
  <si>
    <t>付帯工
_x000d_</t>
  </si>
  <si>
    <t>埋設物表示工
_x000d_</t>
  </si>
  <si>
    <t>埋設表示テープ
_x000d_3号路線・給水栓・3I号路線</t>
  </si>
  <si>
    <t>末端工
_x000d_</t>
  </si>
  <si>
    <t>給水栓設置工
_x000d_</t>
  </si>
  <si>
    <t>給水栓設置
_x000d_</t>
  </si>
  <si>
    <t>給水栓配管工
_x000d_φ50</t>
  </si>
  <si>
    <t>給水栓配管工
_x000d_φ75</t>
  </si>
  <si>
    <t>耕地復旧工
_x000d_</t>
  </si>
  <si>
    <t>畑地復旧工
_x000d_</t>
  </si>
  <si>
    <t>表土掘削・埋戻
_x000d_</t>
  </si>
  <si>
    <t>道路復旧工
_x000d_</t>
  </si>
  <si>
    <t>アスファルト舗装工
_x000d_</t>
  </si>
  <si>
    <t>上層路盤（車道・路肩部）
_x000d_仮復旧</t>
  </si>
  <si>
    <t>表層（車道・路肩部）
_x000d_仮復旧</t>
  </si>
  <si>
    <t>表層（車道・路肩部）
_x000d_本復旧</t>
  </si>
  <si>
    <t>舗装版破砕
_x000d_本復旧</t>
  </si>
  <si>
    <t>殻運搬・処理（産業廃棄物処分費）
_x000d_</t>
  </si>
  <si>
    <t>床掘り
_x000d_本復旧</t>
  </si>
  <si>
    <t>水路復旧工
_x000d_</t>
  </si>
  <si>
    <t>現場打水路工
_x000d_300B×550H</t>
  </si>
  <si>
    <t>基礎砕石
_x000d_</t>
  </si>
  <si>
    <t>目地材
_x000d_</t>
  </si>
  <si>
    <t>止水板
_x000d_</t>
  </si>
  <si>
    <t>現場打水路工
_x000d_530B×500H</t>
  </si>
  <si>
    <t>現場打水路工
_x000d_300B×300H</t>
  </si>
  <si>
    <t>現場打水路工
_x000d_300B×400H</t>
  </si>
  <si>
    <t>直接工事費（仮設工）
_x000d_</t>
  </si>
  <si>
    <t>仮設工
_x000d_</t>
  </si>
  <si>
    <t>仮設道路工
_x000d_</t>
  </si>
  <si>
    <t>安定シート
_x000d_</t>
  </si>
  <si>
    <t>敷鉄板
_x000d_設置～賃料～撤去</t>
  </si>
  <si>
    <t>産業廃棄物運搬・処理
_x000d_土木シート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</si>
  <si>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</si>
  <si>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</si>
  <si>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</si>
  <si>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</si>
  <si>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</si>
  <si>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</si>
  <si>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</si>
  <si>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</si>
  <si>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</si>
  <si>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ton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</si>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</sst>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+G12+G121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+G13+G28+G41+G48+G80+G83+G89+G92+G100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+G15+G16+G17+G18+G19+G20+G21+G22+G23+G24+G25+G26+G27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34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110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20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19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23</v>
      </c>
      <c r="E20" s="18" t="s">
        <v>19</v>
      </c>
      <c r="F20" s="19">
        <v>97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19</v>
      </c>
      <c r="F21" s="19">
        <v>19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24</v>
      </c>
      <c r="E22" s="18" t="s">
        <v>19</v>
      </c>
      <c r="F22" s="19">
        <v>12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24</v>
      </c>
      <c r="E23" s="18" t="s">
        <v>19</v>
      </c>
      <c r="F23" s="19">
        <v>4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25</v>
      </c>
      <c r="E24" s="18" t="s">
        <v>26</v>
      </c>
      <c r="F24" s="19">
        <v>76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27</v>
      </c>
      <c r="E25" s="18" t="s">
        <v>26</v>
      </c>
      <c r="F25" s="19">
        <v>10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28</v>
      </c>
      <c r="E26" s="18" t="s">
        <v>19</v>
      </c>
      <c r="F26" s="19">
        <v>144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29</v>
      </c>
      <c r="E27" s="18" t="s">
        <v>19</v>
      </c>
      <c r="F27" s="19">
        <v>144</v>
      </c>
      <c r="G27" s="26"/>
      <c r="H27" s="21"/>
      <c r="I27" s="22">
        <v>18</v>
      </c>
      <c r="J27" s="22">
        <v>4</v>
      </c>
    </row>
    <row r="28" ht="42" customHeight="1">
      <c r="A28" s="23"/>
      <c r="B28" s="16" t="s">
        <v>30</v>
      </c>
      <c r="C28" s="16"/>
      <c r="D28" s="17"/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2</v>
      </c>
    </row>
    <row r="29" ht="42" customHeight="1">
      <c r="A29" s="23"/>
      <c r="B29" s="24"/>
      <c r="C29" s="16" t="s">
        <v>31</v>
      </c>
      <c r="D29" s="17"/>
      <c r="E29" s="18" t="s">
        <v>13</v>
      </c>
      <c r="F29" s="19">
        <v>1</v>
      </c>
      <c r="G29" s="20">
        <f>+G30+G31+G32+G33+G34+G35+G36+G37+G38+G39+G40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32</v>
      </c>
      <c r="E30" s="18" t="s">
        <v>19</v>
      </c>
      <c r="F30" s="19">
        <v>44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33</v>
      </c>
      <c r="E31" s="18" t="s">
        <v>19</v>
      </c>
      <c r="F31" s="19">
        <v>4.2000000000000002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34</v>
      </c>
      <c r="E32" s="18" t="s">
        <v>19</v>
      </c>
      <c r="F32" s="19">
        <v>0.10000000000000001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35</v>
      </c>
      <c r="E33" s="18" t="s">
        <v>19</v>
      </c>
      <c r="F33" s="19">
        <v>0.10000000000000001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36</v>
      </c>
      <c r="E34" s="18" t="s">
        <v>37</v>
      </c>
      <c r="F34" s="19">
        <v>11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38</v>
      </c>
      <c r="E35" s="18" t="s">
        <v>37</v>
      </c>
      <c r="F35" s="19">
        <v>2.7000000000000002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39</v>
      </c>
      <c r="E36" s="18" t="s">
        <v>26</v>
      </c>
      <c r="F36" s="19">
        <v>9.3000000000000007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40</v>
      </c>
      <c r="E37" s="18" t="s">
        <v>26</v>
      </c>
      <c r="F37" s="19">
        <v>6.9000000000000004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41</v>
      </c>
      <c r="E38" s="18" t="s">
        <v>19</v>
      </c>
      <c r="F38" s="19">
        <v>48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42</v>
      </c>
      <c r="E39" s="18" t="s">
        <v>19</v>
      </c>
      <c r="F39" s="19">
        <v>0.69999999999999996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43</v>
      </c>
      <c r="E40" s="18" t="s">
        <v>13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16" t="s">
        <v>44</v>
      </c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2</v>
      </c>
    </row>
    <row r="42" ht="42" customHeight="1">
      <c r="A42" s="23"/>
      <c r="B42" s="24"/>
      <c r="C42" s="16" t="s">
        <v>45</v>
      </c>
      <c r="D42" s="17"/>
      <c r="E42" s="18" t="s">
        <v>13</v>
      </c>
      <c r="F42" s="19">
        <v>1</v>
      </c>
      <c r="G42" s="20">
        <f>+G43+G44+G45+G46+G47</f>
        <v>0</v>
      </c>
      <c r="H42" s="21"/>
      <c r="I42" s="22">
        <v>33</v>
      </c>
      <c r="J42" s="22">
        <v>3</v>
      </c>
    </row>
    <row r="43" ht="42" customHeight="1">
      <c r="A43" s="23"/>
      <c r="B43" s="24"/>
      <c r="C43" s="24"/>
      <c r="D43" s="25" t="s">
        <v>46</v>
      </c>
      <c r="E43" s="18" t="s">
        <v>19</v>
      </c>
      <c r="F43" s="19">
        <v>0.10000000000000001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47</v>
      </c>
      <c r="E44" s="18" t="s">
        <v>19</v>
      </c>
      <c r="F44" s="19">
        <v>9.6999999999999993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47</v>
      </c>
      <c r="E45" s="18" t="s">
        <v>19</v>
      </c>
      <c r="F45" s="19">
        <v>7.7999999999999998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48</v>
      </c>
      <c r="E46" s="18" t="s">
        <v>19</v>
      </c>
      <c r="F46" s="19">
        <v>1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48</v>
      </c>
      <c r="E47" s="18" t="s">
        <v>19</v>
      </c>
      <c r="F47" s="19">
        <v>1.3999999999999999</v>
      </c>
      <c r="G47" s="26"/>
      <c r="H47" s="21"/>
      <c r="I47" s="22">
        <v>38</v>
      </c>
      <c r="J47" s="22">
        <v>4</v>
      </c>
    </row>
    <row r="48" ht="42" customHeight="1">
      <c r="A48" s="23"/>
      <c r="B48" s="16" t="s">
        <v>49</v>
      </c>
      <c r="C48" s="16"/>
      <c r="D48" s="17"/>
      <c r="E48" s="18" t="s">
        <v>13</v>
      </c>
      <c r="F48" s="19">
        <v>1</v>
      </c>
      <c r="G48" s="20">
        <f>+G49+G55+G72+G74+G77</f>
        <v>0</v>
      </c>
      <c r="H48" s="21"/>
      <c r="I48" s="22">
        <v>39</v>
      </c>
      <c r="J48" s="22">
        <v>2</v>
      </c>
    </row>
    <row r="49" ht="42" customHeight="1">
      <c r="A49" s="23"/>
      <c r="B49" s="24"/>
      <c r="C49" s="16" t="s">
        <v>50</v>
      </c>
      <c r="D49" s="17"/>
      <c r="E49" s="18" t="s">
        <v>13</v>
      </c>
      <c r="F49" s="19">
        <v>1</v>
      </c>
      <c r="G49" s="20">
        <f>+G50+G51+G52+G53+G54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51</v>
      </c>
      <c r="E50" s="18" t="s">
        <v>37</v>
      </c>
      <c r="F50" s="19">
        <v>111.5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52</v>
      </c>
      <c r="E51" s="18" t="s">
        <v>37</v>
      </c>
      <c r="F51" s="19">
        <v>24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53</v>
      </c>
      <c r="E52" s="18" t="s">
        <v>54</v>
      </c>
      <c r="F52" s="19">
        <v>7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55</v>
      </c>
      <c r="E53" s="18" t="s">
        <v>54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56</v>
      </c>
      <c r="E54" s="18" t="s">
        <v>54</v>
      </c>
      <c r="F54" s="19">
        <v>2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16" t="s">
        <v>57</v>
      </c>
      <c r="D55" s="17"/>
      <c r="E55" s="18" t="s">
        <v>13</v>
      </c>
      <c r="F55" s="19">
        <v>1</v>
      </c>
      <c r="G55" s="20">
        <f>+G56+G57+G58+G59+G60+G61+G62+G63+G64+G65+G66+G67+G68+G69+G70+G71</f>
        <v>0</v>
      </c>
      <c r="H55" s="21"/>
      <c r="I55" s="22">
        <v>46</v>
      </c>
      <c r="J55" s="22">
        <v>3</v>
      </c>
    </row>
    <row r="56" ht="42" customHeight="1">
      <c r="A56" s="23"/>
      <c r="B56" s="24"/>
      <c r="C56" s="24"/>
      <c r="D56" s="25" t="s">
        <v>58</v>
      </c>
      <c r="E56" s="18" t="s">
        <v>37</v>
      </c>
      <c r="F56" s="19">
        <v>5.9000000000000004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59</v>
      </c>
      <c r="E57" s="18" t="s">
        <v>60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61</v>
      </c>
      <c r="E58" s="18" t="s">
        <v>60</v>
      </c>
      <c r="F58" s="19">
        <v>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62</v>
      </c>
      <c r="E59" s="18" t="s">
        <v>60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63</v>
      </c>
      <c r="E60" s="18" t="s">
        <v>60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64</v>
      </c>
      <c r="E61" s="18" t="s">
        <v>60</v>
      </c>
      <c r="F61" s="19">
        <v>2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65</v>
      </c>
      <c r="E62" s="18" t="s">
        <v>60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66</v>
      </c>
      <c r="E63" s="18" t="s">
        <v>60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67</v>
      </c>
      <c r="E64" s="18" t="s">
        <v>60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68</v>
      </c>
      <c r="E65" s="18" t="s">
        <v>60</v>
      </c>
      <c r="F65" s="19">
        <v>1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69</v>
      </c>
      <c r="E66" s="18" t="s">
        <v>70</v>
      </c>
      <c r="F66" s="19">
        <v>2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71</v>
      </c>
      <c r="E67" s="18" t="s">
        <v>70</v>
      </c>
      <c r="F67" s="19">
        <v>6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72</v>
      </c>
      <c r="E68" s="18" t="s">
        <v>70</v>
      </c>
      <c r="F68" s="19">
        <v>2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73</v>
      </c>
      <c r="E69" s="18" t="s">
        <v>70</v>
      </c>
      <c r="F69" s="19">
        <v>2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74</v>
      </c>
      <c r="E70" s="18" t="s">
        <v>75</v>
      </c>
      <c r="F70" s="19">
        <v>2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76</v>
      </c>
      <c r="E71" s="18" t="s">
        <v>75</v>
      </c>
      <c r="F71" s="19">
        <v>1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16" t="s">
        <v>77</v>
      </c>
      <c r="D72" s="17"/>
      <c r="E72" s="18" t="s">
        <v>13</v>
      </c>
      <c r="F72" s="19">
        <v>1</v>
      </c>
      <c r="G72" s="20">
        <f>+G73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78</v>
      </c>
      <c r="E73" s="18" t="s">
        <v>79</v>
      </c>
      <c r="F73" s="19">
        <v>1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16" t="s">
        <v>80</v>
      </c>
      <c r="D74" s="17"/>
      <c r="E74" s="18" t="s">
        <v>13</v>
      </c>
      <c r="F74" s="19">
        <v>1</v>
      </c>
      <c r="G74" s="20">
        <f>+G75+G76</f>
        <v>0</v>
      </c>
      <c r="H74" s="21"/>
      <c r="I74" s="22">
        <v>65</v>
      </c>
      <c r="J74" s="22">
        <v>3</v>
      </c>
    </row>
    <row r="75" ht="42" customHeight="1">
      <c r="A75" s="23"/>
      <c r="B75" s="24"/>
      <c r="C75" s="24"/>
      <c r="D75" s="25" t="s">
        <v>81</v>
      </c>
      <c r="E75" s="18" t="s">
        <v>19</v>
      </c>
      <c r="F75" s="19">
        <v>0.20000000000000001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82</v>
      </c>
      <c r="E76" s="18" t="s">
        <v>26</v>
      </c>
      <c r="F76" s="19">
        <v>1.3999999999999999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16" t="s">
        <v>83</v>
      </c>
      <c r="D77" s="17"/>
      <c r="E77" s="18" t="s">
        <v>13</v>
      </c>
      <c r="F77" s="19">
        <v>1</v>
      </c>
      <c r="G77" s="20">
        <f>+G78+G79</f>
        <v>0</v>
      </c>
      <c r="H77" s="21"/>
      <c r="I77" s="22">
        <v>68</v>
      </c>
      <c r="J77" s="22">
        <v>3</v>
      </c>
    </row>
    <row r="78" ht="42" customHeight="1">
      <c r="A78" s="23"/>
      <c r="B78" s="24"/>
      <c r="C78" s="24"/>
      <c r="D78" s="25" t="s">
        <v>81</v>
      </c>
      <c r="E78" s="18" t="s">
        <v>19</v>
      </c>
      <c r="F78" s="19">
        <v>0.20000000000000001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82</v>
      </c>
      <c r="E79" s="18" t="s">
        <v>26</v>
      </c>
      <c r="F79" s="19">
        <v>1.3999999999999999</v>
      </c>
      <c r="G79" s="26"/>
      <c r="H79" s="21"/>
      <c r="I79" s="22">
        <v>70</v>
      </c>
      <c r="J79" s="22">
        <v>4</v>
      </c>
    </row>
    <row r="80" ht="42" customHeight="1">
      <c r="A80" s="23"/>
      <c r="B80" s="16" t="s">
        <v>84</v>
      </c>
      <c r="C80" s="16"/>
      <c r="D80" s="17"/>
      <c r="E80" s="18" t="s">
        <v>13</v>
      </c>
      <c r="F80" s="19">
        <v>1</v>
      </c>
      <c r="G80" s="20">
        <f>+G81</f>
        <v>0</v>
      </c>
      <c r="H80" s="21"/>
      <c r="I80" s="22">
        <v>71</v>
      </c>
      <c r="J80" s="22">
        <v>2</v>
      </c>
    </row>
    <row r="81" ht="42" customHeight="1">
      <c r="A81" s="23"/>
      <c r="B81" s="24"/>
      <c r="C81" s="16" t="s">
        <v>85</v>
      </c>
      <c r="D81" s="17"/>
      <c r="E81" s="18" t="s">
        <v>13</v>
      </c>
      <c r="F81" s="19">
        <v>1</v>
      </c>
      <c r="G81" s="20">
        <f>+G82</f>
        <v>0</v>
      </c>
      <c r="H81" s="21"/>
      <c r="I81" s="22">
        <v>72</v>
      </c>
      <c r="J81" s="22">
        <v>3</v>
      </c>
    </row>
    <row r="82" ht="42" customHeight="1">
      <c r="A82" s="23"/>
      <c r="B82" s="24"/>
      <c r="C82" s="24"/>
      <c r="D82" s="25" t="s">
        <v>86</v>
      </c>
      <c r="E82" s="18" t="s">
        <v>37</v>
      </c>
      <c r="F82" s="19">
        <v>156</v>
      </c>
      <c r="G82" s="26"/>
      <c r="H82" s="21"/>
      <c r="I82" s="22">
        <v>73</v>
      </c>
      <c r="J82" s="22">
        <v>4</v>
      </c>
    </row>
    <row r="83" ht="42" customHeight="1">
      <c r="A83" s="23"/>
      <c r="B83" s="16" t="s">
        <v>87</v>
      </c>
      <c r="C83" s="16"/>
      <c r="D83" s="17"/>
      <c r="E83" s="18" t="s">
        <v>13</v>
      </c>
      <c r="F83" s="19">
        <v>1</v>
      </c>
      <c r="G83" s="20">
        <f>+G84</f>
        <v>0</v>
      </c>
      <c r="H83" s="21"/>
      <c r="I83" s="22">
        <v>74</v>
      </c>
      <c r="J83" s="22">
        <v>2</v>
      </c>
    </row>
    <row r="84" ht="42" customHeight="1">
      <c r="A84" s="23"/>
      <c r="B84" s="24"/>
      <c r="C84" s="16" t="s">
        <v>88</v>
      </c>
      <c r="D84" s="17"/>
      <c r="E84" s="18" t="s">
        <v>13</v>
      </c>
      <c r="F84" s="19">
        <v>1</v>
      </c>
      <c r="G84" s="20">
        <f>+G85+G86+G87+G88</f>
        <v>0</v>
      </c>
      <c r="H84" s="21"/>
      <c r="I84" s="22">
        <v>75</v>
      </c>
      <c r="J84" s="22">
        <v>3</v>
      </c>
    </row>
    <row r="85" ht="42" customHeight="1">
      <c r="A85" s="23"/>
      <c r="B85" s="24"/>
      <c r="C85" s="24"/>
      <c r="D85" s="25" t="s">
        <v>16</v>
      </c>
      <c r="E85" s="18" t="s">
        <v>13</v>
      </c>
      <c r="F85" s="19">
        <v>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89</v>
      </c>
      <c r="E86" s="18" t="s">
        <v>13</v>
      </c>
      <c r="F86" s="19">
        <v>1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90</v>
      </c>
      <c r="E87" s="18" t="s">
        <v>13</v>
      </c>
      <c r="F87" s="19">
        <v>1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91</v>
      </c>
      <c r="E88" s="18" t="s">
        <v>13</v>
      </c>
      <c r="F88" s="19">
        <v>1</v>
      </c>
      <c r="G88" s="26"/>
      <c r="H88" s="21"/>
      <c r="I88" s="22">
        <v>79</v>
      </c>
      <c r="J88" s="22">
        <v>4</v>
      </c>
    </row>
    <row r="89" ht="42" customHeight="1">
      <c r="A89" s="23"/>
      <c r="B89" s="16" t="s">
        <v>92</v>
      </c>
      <c r="C89" s="16"/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2</v>
      </c>
    </row>
    <row r="90" ht="42" customHeight="1">
      <c r="A90" s="23"/>
      <c r="B90" s="24"/>
      <c r="C90" s="16" t="s">
        <v>93</v>
      </c>
      <c r="D90" s="17"/>
      <c r="E90" s="18" t="s">
        <v>13</v>
      </c>
      <c r="F90" s="19">
        <v>1</v>
      </c>
      <c r="G90" s="20">
        <f>+G91</f>
        <v>0</v>
      </c>
      <c r="H90" s="21"/>
      <c r="I90" s="22">
        <v>81</v>
      </c>
      <c r="J90" s="22">
        <v>3</v>
      </c>
    </row>
    <row r="91" ht="42" customHeight="1">
      <c r="A91" s="23"/>
      <c r="B91" s="24"/>
      <c r="C91" s="24"/>
      <c r="D91" s="25" t="s">
        <v>94</v>
      </c>
      <c r="E91" s="18" t="s">
        <v>26</v>
      </c>
      <c r="F91" s="19">
        <v>1110</v>
      </c>
      <c r="G91" s="26"/>
      <c r="H91" s="21"/>
      <c r="I91" s="22">
        <v>82</v>
      </c>
      <c r="J91" s="22">
        <v>4</v>
      </c>
    </row>
    <row r="92" ht="42" customHeight="1">
      <c r="A92" s="23"/>
      <c r="B92" s="16" t="s">
        <v>95</v>
      </c>
      <c r="C92" s="16"/>
      <c r="D92" s="17"/>
      <c r="E92" s="18" t="s">
        <v>13</v>
      </c>
      <c r="F92" s="19">
        <v>1</v>
      </c>
      <c r="G92" s="20">
        <f>+G93</f>
        <v>0</v>
      </c>
      <c r="H92" s="21"/>
      <c r="I92" s="22">
        <v>83</v>
      </c>
      <c r="J92" s="22">
        <v>2</v>
      </c>
    </row>
    <row r="93" ht="42" customHeight="1">
      <c r="A93" s="23"/>
      <c r="B93" s="24"/>
      <c r="C93" s="16" t="s">
        <v>96</v>
      </c>
      <c r="D93" s="17"/>
      <c r="E93" s="18" t="s">
        <v>13</v>
      </c>
      <c r="F93" s="19">
        <v>1</v>
      </c>
      <c r="G93" s="20">
        <f>+G94+G95+G96+G97+G98+G99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97</v>
      </c>
      <c r="E94" s="18" t="s">
        <v>26</v>
      </c>
      <c r="F94" s="19">
        <v>9.3000000000000007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98</v>
      </c>
      <c r="E95" s="18" t="s">
        <v>26</v>
      </c>
      <c r="F95" s="19">
        <v>9.3000000000000007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99</v>
      </c>
      <c r="E96" s="18" t="s">
        <v>26</v>
      </c>
      <c r="F96" s="19">
        <v>16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100</v>
      </c>
      <c r="E97" s="18" t="s">
        <v>26</v>
      </c>
      <c r="F97" s="19">
        <v>9.3000000000000007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101</v>
      </c>
      <c r="E98" s="18" t="s">
        <v>19</v>
      </c>
      <c r="F98" s="19">
        <v>0.29999999999999999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24"/>
      <c r="D99" s="25" t="s">
        <v>102</v>
      </c>
      <c r="E99" s="18" t="s">
        <v>19</v>
      </c>
      <c r="F99" s="19">
        <v>1</v>
      </c>
      <c r="G99" s="26"/>
      <c r="H99" s="21"/>
      <c r="I99" s="22">
        <v>90</v>
      </c>
      <c r="J99" s="22">
        <v>4</v>
      </c>
    </row>
    <row r="100" ht="42" customHeight="1">
      <c r="A100" s="23"/>
      <c r="B100" s="16" t="s">
        <v>103</v>
      </c>
      <c r="C100" s="16"/>
      <c r="D100" s="17"/>
      <c r="E100" s="18" t="s">
        <v>13</v>
      </c>
      <c r="F100" s="19">
        <v>1</v>
      </c>
      <c r="G100" s="20">
        <f>+G101+G107+G111+G117</f>
        <v>0</v>
      </c>
      <c r="H100" s="21"/>
      <c r="I100" s="22">
        <v>91</v>
      </c>
      <c r="J100" s="22">
        <v>2</v>
      </c>
    </row>
    <row r="101" ht="42" customHeight="1">
      <c r="A101" s="23"/>
      <c r="B101" s="24"/>
      <c r="C101" s="16" t="s">
        <v>104</v>
      </c>
      <c r="D101" s="17"/>
      <c r="E101" s="18" t="s">
        <v>13</v>
      </c>
      <c r="F101" s="19">
        <v>1</v>
      </c>
      <c r="G101" s="20">
        <f>+G102+G103+G104+G105+G106</f>
        <v>0</v>
      </c>
      <c r="H101" s="21"/>
      <c r="I101" s="22">
        <v>92</v>
      </c>
      <c r="J101" s="22">
        <v>3</v>
      </c>
    </row>
    <row r="102" ht="42" customHeight="1">
      <c r="A102" s="23"/>
      <c r="B102" s="24"/>
      <c r="C102" s="24"/>
      <c r="D102" s="25" t="s">
        <v>82</v>
      </c>
      <c r="E102" s="18" t="s">
        <v>26</v>
      </c>
      <c r="F102" s="19">
        <v>315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105</v>
      </c>
      <c r="E103" s="18" t="s">
        <v>26</v>
      </c>
      <c r="F103" s="19">
        <v>90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106</v>
      </c>
      <c r="E104" s="18" t="s">
        <v>26</v>
      </c>
      <c r="F104" s="19">
        <v>3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24"/>
      <c r="D105" s="25" t="s">
        <v>107</v>
      </c>
      <c r="E105" s="18" t="s">
        <v>37</v>
      </c>
      <c r="F105" s="19">
        <v>19.100000000000001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24"/>
      <c r="D106" s="25" t="s">
        <v>81</v>
      </c>
      <c r="E106" s="18" t="s">
        <v>19</v>
      </c>
      <c r="F106" s="19">
        <v>29</v>
      </c>
      <c r="G106" s="26"/>
      <c r="H106" s="21"/>
      <c r="I106" s="22">
        <v>97</v>
      </c>
      <c r="J106" s="22">
        <v>4</v>
      </c>
    </row>
    <row r="107" ht="42" customHeight="1">
      <c r="A107" s="23"/>
      <c r="B107" s="24"/>
      <c r="C107" s="16" t="s">
        <v>108</v>
      </c>
      <c r="D107" s="17"/>
      <c r="E107" s="18" t="s">
        <v>13</v>
      </c>
      <c r="F107" s="19">
        <v>1</v>
      </c>
      <c r="G107" s="20">
        <f>+G108+G109+G110</f>
        <v>0</v>
      </c>
      <c r="H107" s="21"/>
      <c r="I107" s="22">
        <v>98</v>
      </c>
      <c r="J107" s="22">
        <v>3</v>
      </c>
    </row>
    <row r="108" ht="42" customHeight="1">
      <c r="A108" s="23"/>
      <c r="B108" s="24"/>
      <c r="C108" s="24"/>
      <c r="D108" s="25" t="s">
        <v>82</v>
      </c>
      <c r="E108" s="18" t="s">
        <v>26</v>
      </c>
      <c r="F108" s="19">
        <v>21</v>
      </c>
      <c r="G108" s="26"/>
      <c r="H108" s="21"/>
      <c r="I108" s="22">
        <v>99</v>
      </c>
      <c r="J108" s="22">
        <v>4</v>
      </c>
    </row>
    <row r="109" ht="42" customHeight="1">
      <c r="A109" s="23"/>
      <c r="B109" s="24"/>
      <c r="C109" s="24"/>
      <c r="D109" s="25" t="s">
        <v>105</v>
      </c>
      <c r="E109" s="18" t="s">
        <v>26</v>
      </c>
      <c r="F109" s="19">
        <v>8.4000000000000004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81</v>
      </c>
      <c r="E110" s="18" t="s">
        <v>19</v>
      </c>
      <c r="F110" s="19">
        <v>2.2999999999999998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16" t="s">
        <v>109</v>
      </c>
      <c r="D111" s="17"/>
      <c r="E111" s="18" t="s">
        <v>13</v>
      </c>
      <c r="F111" s="19">
        <v>1</v>
      </c>
      <c r="G111" s="20">
        <f>+G112+G113+G114+G115+G116</f>
        <v>0</v>
      </c>
      <c r="H111" s="21"/>
      <c r="I111" s="22">
        <v>102</v>
      </c>
      <c r="J111" s="22">
        <v>3</v>
      </c>
    </row>
    <row r="112" ht="42" customHeight="1">
      <c r="A112" s="23"/>
      <c r="B112" s="24"/>
      <c r="C112" s="24"/>
      <c r="D112" s="25" t="s">
        <v>82</v>
      </c>
      <c r="E112" s="18" t="s">
        <v>26</v>
      </c>
      <c r="F112" s="19">
        <v>21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24"/>
      <c r="D113" s="25" t="s">
        <v>105</v>
      </c>
      <c r="E113" s="18" t="s">
        <v>26</v>
      </c>
      <c r="F113" s="19">
        <v>11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24"/>
      <c r="C114" s="24"/>
      <c r="D114" s="25" t="s">
        <v>106</v>
      </c>
      <c r="E114" s="18" t="s">
        <v>26</v>
      </c>
      <c r="F114" s="19">
        <v>1</v>
      </c>
      <c r="G114" s="26"/>
      <c r="H114" s="21"/>
      <c r="I114" s="22">
        <v>105</v>
      </c>
      <c r="J114" s="22">
        <v>4</v>
      </c>
    </row>
    <row r="115" ht="42" customHeight="1">
      <c r="A115" s="23"/>
      <c r="B115" s="24"/>
      <c r="C115" s="24"/>
      <c r="D115" s="25" t="s">
        <v>107</v>
      </c>
      <c r="E115" s="18" t="s">
        <v>37</v>
      </c>
      <c r="F115" s="19">
        <v>1.8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24"/>
      <c r="D116" s="25" t="s">
        <v>81</v>
      </c>
      <c r="E116" s="18" t="s">
        <v>19</v>
      </c>
      <c r="F116" s="19">
        <v>2.7000000000000002</v>
      </c>
      <c r="G116" s="26"/>
      <c r="H116" s="21"/>
      <c r="I116" s="22">
        <v>107</v>
      </c>
      <c r="J116" s="22">
        <v>4</v>
      </c>
    </row>
    <row r="117" ht="42" customHeight="1">
      <c r="A117" s="23"/>
      <c r="B117" s="24"/>
      <c r="C117" s="16" t="s">
        <v>110</v>
      </c>
      <c r="D117" s="17"/>
      <c r="E117" s="18" t="s">
        <v>13</v>
      </c>
      <c r="F117" s="19">
        <v>1</v>
      </c>
      <c r="G117" s="20">
        <f>+G118+G119+G120</f>
        <v>0</v>
      </c>
      <c r="H117" s="21"/>
      <c r="I117" s="22">
        <v>108</v>
      </c>
      <c r="J117" s="22">
        <v>3</v>
      </c>
    </row>
    <row r="118" ht="42" customHeight="1">
      <c r="A118" s="23"/>
      <c r="B118" s="24"/>
      <c r="C118" s="24"/>
      <c r="D118" s="25" t="s">
        <v>82</v>
      </c>
      <c r="E118" s="18" t="s">
        <v>26</v>
      </c>
      <c r="F118" s="19">
        <v>15</v>
      </c>
      <c r="G118" s="26"/>
      <c r="H118" s="21"/>
      <c r="I118" s="22">
        <v>109</v>
      </c>
      <c r="J118" s="22">
        <v>4</v>
      </c>
    </row>
    <row r="119" ht="42" customHeight="1">
      <c r="A119" s="23"/>
      <c r="B119" s="24"/>
      <c r="C119" s="24"/>
      <c r="D119" s="25" t="s">
        <v>105</v>
      </c>
      <c r="E119" s="18" t="s">
        <v>26</v>
      </c>
      <c r="F119" s="19">
        <v>5.4000000000000004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24"/>
      <c r="C120" s="24"/>
      <c r="D120" s="25" t="s">
        <v>81</v>
      </c>
      <c r="E120" s="18" t="s">
        <v>19</v>
      </c>
      <c r="F120" s="19">
        <v>1.3999999999999999</v>
      </c>
      <c r="G120" s="26"/>
      <c r="H120" s="21"/>
      <c r="I120" s="22">
        <v>111</v>
      </c>
      <c r="J120" s="22">
        <v>4</v>
      </c>
    </row>
    <row r="121" ht="42" customHeight="1">
      <c r="A121" s="15" t="s">
        <v>111</v>
      </c>
      <c r="B121" s="16"/>
      <c r="C121" s="16"/>
      <c r="D121" s="17"/>
      <c r="E121" s="18" t="s">
        <v>13</v>
      </c>
      <c r="F121" s="19">
        <v>1</v>
      </c>
      <c r="G121" s="20">
        <f>+G122</f>
        <v>0</v>
      </c>
      <c r="H121" s="21"/>
      <c r="I121" s="22">
        <v>112</v>
      </c>
      <c r="J121" s="22">
        <v>1</v>
      </c>
    </row>
    <row r="122" ht="42" customHeight="1">
      <c r="A122" s="23"/>
      <c r="B122" s="16" t="s">
        <v>112</v>
      </c>
      <c r="C122" s="16"/>
      <c r="D122" s="17"/>
      <c r="E122" s="18" t="s">
        <v>13</v>
      </c>
      <c r="F122" s="19">
        <v>1</v>
      </c>
      <c r="G122" s="20">
        <f>+G123+G127</f>
        <v>0</v>
      </c>
      <c r="H122" s="21"/>
      <c r="I122" s="22">
        <v>113</v>
      </c>
      <c r="J122" s="22">
        <v>2</v>
      </c>
    </row>
    <row r="123" ht="42" customHeight="1">
      <c r="A123" s="23"/>
      <c r="B123" s="24"/>
      <c r="C123" s="16" t="s">
        <v>113</v>
      </c>
      <c r="D123" s="17"/>
      <c r="E123" s="18" t="s">
        <v>13</v>
      </c>
      <c r="F123" s="19">
        <v>1</v>
      </c>
      <c r="G123" s="20">
        <f>+G124+G125+G126</f>
        <v>0</v>
      </c>
      <c r="H123" s="21"/>
      <c r="I123" s="22">
        <v>114</v>
      </c>
      <c r="J123" s="22">
        <v>3</v>
      </c>
    </row>
    <row r="124" ht="42" customHeight="1">
      <c r="A124" s="23"/>
      <c r="B124" s="24"/>
      <c r="C124" s="24"/>
      <c r="D124" s="25" t="s">
        <v>114</v>
      </c>
      <c r="E124" s="18" t="s">
        <v>26</v>
      </c>
      <c r="F124" s="19">
        <v>978</v>
      </c>
      <c r="G124" s="26"/>
      <c r="H124" s="21"/>
      <c r="I124" s="22">
        <v>115</v>
      </c>
      <c r="J124" s="22">
        <v>4</v>
      </c>
    </row>
    <row r="125" ht="42" customHeight="1">
      <c r="A125" s="23"/>
      <c r="B125" s="24"/>
      <c r="C125" s="24"/>
      <c r="D125" s="25" t="s">
        <v>115</v>
      </c>
      <c r="E125" s="18" t="s">
        <v>26</v>
      </c>
      <c r="F125" s="19">
        <v>545</v>
      </c>
      <c r="G125" s="26"/>
      <c r="H125" s="21"/>
      <c r="I125" s="22">
        <v>116</v>
      </c>
      <c r="J125" s="22">
        <v>4</v>
      </c>
    </row>
    <row r="126" ht="42" customHeight="1">
      <c r="A126" s="23"/>
      <c r="B126" s="24"/>
      <c r="C126" s="24"/>
      <c r="D126" s="25" t="s">
        <v>116</v>
      </c>
      <c r="E126" s="18" t="s">
        <v>19</v>
      </c>
      <c r="F126" s="19">
        <v>0.10000000000000001</v>
      </c>
      <c r="G126" s="26"/>
      <c r="H126" s="21"/>
      <c r="I126" s="22">
        <v>117</v>
      </c>
      <c r="J126" s="22">
        <v>4</v>
      </c>
    </row>
    <row r="127" ht="42" customHeight="1">
      <c r="A127" s="23"/>
      <c r="B127" s="24"/>
      <c r="C127" s="16" t="s">
        <v>117</v>
      </c>
      <c r="D127" s="17"/>
      <c r="E127" s="18" t="s">
        <v>13</v>
      </c>
      <c r="F127" s="19">
        <v>1</v>
      </c>
      <c r="G127" s="20">
        <f>+G128</f>
        <v>0</v>
      </c>
      <c r="H127" s="21"/>
      <c r="I127" s="22">
        <v>118</v>
      </c>
      <c r="J127" s="22">
        <v>3</v>
      </c>
    </row>
    <row r="128" ht="42" customHeight="1">
      <c r="A128" s="23"/>
      <c r="B128" s="24"/>
      <c r="C128" s="24"/>
      <c r="D128" s="25" t="s">
        <v>118</v>
      </c>
      <c r="E128" s="18" t="s">
        <v>119</v>
      </c>
      <c r="F128" s="19">
        <v>60</v>
      </c>
      <c r="G128" s="26"/>
      <c r="H128" s="21"/>
      <c r="I128" s="22">
        <v>119</v>
      </c>
      <c r="J128" s="22">
        <v>4</v>
      </c>
    </row>
    <row r="129" ht="42" customHeight="1">
      <c r="A129" s="15" t="s">
        <v>120</v>
      </c>
      <c r="B129" s="16"/>
      <c r="C129" s="16"/>
      <c r="D129" s="17"/>
      <c r="E129" s="18" t="s">
        <v>13</v>
      </c>
      <c r="F129" s="19">
        <v>1</v>
      </c>
      <c r="G129" s="20">
        <f>+G130+G136</f>
        <v>0</v>
      </c>
      <c r="H129" s="21"/>
      <c r="I129" s="22">
        <v>120</v>
      </c>
      <c r="J129" s="22"/>
    </row>
    <row r="130" ht="42" customHeight="1">
      <c r="A130" s="15" t="s">
        <v>121</v>
      </c>
      <c r="B130" s="16"/>
      <c r="C130" s="16"/>
      <c r="D130" s="17"/>
      <c r="E130" s="18" t="s">
        <v>13</v>
      </c>
      <c r="F130" s="19">
        <v>1</v>
      </c>
      <c r="G130" s="20">
        <f>+G131+G132</f>
        <v>0</v>
      </c>
      <c r="H130" s="21"/>
      <c r="I130" s="22">
        <v>121</v>
      </c>
      <c r="J130" s="22">
        <v>200</v>
      </c>
    </row>
    <row r="131" ht="42" customHeight="1">
      <c r="A131" s="15" t="s">
        <v>122</v>
      </c>
      <c r="B131" s="16"/>
      <c r="C131" s="16"/>
      <c r="D131" s="17"/>
      <c r="E131" s="18" t="s">
        <v>13</v>
      </c>
      <c r="F131" s="19">
        <v>1</v>
      </c>
      <c r="G131" s="26"/>
      <c r="H131" s="21"/>
      <c r="I131" s="22">
        <v>122</v>
      </c>
      <c r="J131" s="22"/>
    </row>
    <row r="132" ht="42" customHeight="1">
      <c r="A132" s="15" t="s">
        <v>123</v>
      </c>
      <c r="B132" s="16"/>
      <c r="C132" s="16"/>
      <c r="D132" s="17"/>
      <c r="E132" s="18" t="s">
        <v>13</v>
      </c>
      <c r="F132" s="19">
        <v>1</v>
      </c>
      <c r="G132" s="20">
        <f>+G133</f>
        <v>0</v>
      </c>
      <c r="H132" s="21"/>
      <c r="I132" s="22">
        <v>123</v>
      </c>
      <c r="J132" s="22">
        <v>1</v>
      </c>
    </row>
    <row r="133" ht="42" customHeight="1">
      <c r="A133" s="23"/>
      <c r="B133" s="16" t="s">
        <v>124</v>
      </c>
      <c r="C133" s="16"/>
      <c r="D133" s="17"/>
      <c r="E133" s="18" t="s">
        <v>13</v>
      </c>
      <c r="F133" s="19">
        <v>1</v>
      </c>
      <c r="G133" s="20">
        <f>+G134</f>
        <v>0</v>
      </c>
      <c r="H133" s="21"/>
      <c r="I133" s="22">
        <v>124</v>
      </c>
      <c r="J133" s="22">
        <v>2</v>
      </c>
    </row>
    <row r="134" ht="42" customHeight="1">
      <c r="A134" s="23"/>
      <c r="B134" s="24"/>
      <c r="C134" s="16" t="s">
        <v>123</v>
      </c>
      <c r="D134" s="17"/>
      <c r="E134" s="18" t="s">
        <v>13</v>
      </c>
      <c r="F134" s="19">
        <v>1</v>
      </c>
      <c r="G134" s="20">
        <f>+G135</f>
        <v>0</v>
      </c>
      <c r="H134" s="21"/>
      <c r="I134" s="22">
        <v>125</v>
      </c>
      <c r="J134" s="22">
        <v>3</v>
      </c>
    </row>
    <row r="135" ht="42" customHeight="1">
      <c r="A135" s="23"/>
      <c r="B135" s="24"/>
      <c r="C135" s="24"/>
      <c r="D135" s="25" t="s">
        <v>125</v>
      </c>
      <c r="E135" s="18" t="s">
        <v>126</v>
      </c>
      <c r="F135" s="19">
        <v>94.640000000000001</v>
      </c>
      <c r="G135" s="26"/>
      <c r="H135" s="21"/>
      <c r="I135" s="22">
        <v>126</v>
      </c>
      <c r="J135" s="22">
        <v>4</v>
      </c>
    </row>
    <row r="136" ht="42" customHeight="1">
      <c r="A136" s="15" t="s">
        <v>127</v>
      </c>
      <c r="B136" s="16"/>
      <c r="C136" s="16"/>
      <c r="D136" s="17"/>
      <c r="E136" s="18" t="s">
        <v>13</v>
      </c>
      <c r="F136" s="19">
        <v>1</v>
      </c>
      <c r="G136" s="20">
        <f>+G137</f>
        <v>0</v>
      </c>
      <c r="H136" s="21"/>
      <c r="I136" s="22">
        <v>127</v>
      </c>
      <c r="J136" s="22">
        <v>210</v>
      </c>
    </row>
    <row r="137" ht="42" customHeight="1">
      <c r="A137" s="15" t="s">
        <v>128</v>
      </c>
      <c r="B137" s="16"/>
      <c r="C137" s="16"/>
      <c r="D137" s="17"/>
      <c r="E137" s="18" t="s">
        <v>13</v>
      </c>
      <c r="F137" s="19">
        <v>1</v>
      </c>
      <c r="G137" s="26"/>
      <c r="H137" s="21"/>
      <c r="I137" s="22">
        <v>128</v>
      </c>
      <c r="J137" s="22"/>
    </row>
    <row r="138" ht="42" customHeight="1">
      <c r="A138" s="15" t="s">
        <v>129</v>
      </c>
      <c r="B138" s="16"/>
      <c r="C138" s="16"/>
      <c r="D138" s="17"/>
      <c r="E138" s="18" t="s">
        <v>13</v>
      </c>
      <c r="F138" s="19">
        <v>1</v>
      </c>
      <c r="G138" s="26"/>
      <c r="H138" s="21"/>
      <c r="I138" s="22">
        <v>129</v>
      </c>
      <c r="J138" s="22">
        <v>220</v>
      </c>
    </row>
    <row r="139" ht="42" customHeight="1">
      <c r="A139" s="15" t="s">
        <v>130</v>
      </c>
      <c r="B139" s="16"/>
      <c r="C139" s="16"/>
      <c r="D139" s="17"/>
      <c r="E139" s="18" t="s">
        <v>13</v>
      </c>
      <c r="F139" s="19">
        <v>1</v>
      </c>
      <c r="G139" s="20">
        <f>+G140</f>
        <v>0</v>
      </c>
      <c r="H139" s="21"/>
      <c r="I139" s="22">
        <v>130</v>
      </c>
      <c r="J139" s="22">
        <v>1</v>
      </c>
    </row>
    <row r="140" ht="42" customHeight="1">
      <c r="A140" s="23"/>
      <c r="B140" s="16" t="s">
        <v>131</v>
      </c>
      <c r="C140" s="16"/>
      <c r="D140" s="17"/>
      <c r="E140" s="18" t="s">
        <v>13</v>
      </c>
      <c r="F140" s="19">
        <v>1</v>
      </c>
      <c r="G140" s="20">
        <f>+G141</f>
        <v>0</v>
      </c>
      <c r="H140" s="21"/>
      <c r="I140" s="22">
        <v>131</v>
      </c>
      <c r="J140" s="22">
        <v>2</v>
      </c>
    </row>
    <row r="141" ht="42" customHeight="1">
      <c r="A141" s="23"/>
      <c r="B141" s="24"/>
      <c r="C141" s="16" t="s">
        <v>131</v>
      </c>
      <c r="D141" s="17"/>
      <c r="E141" s="18" t="s">
        <v>13</v>
      </c>
      <c r="F141" s="19">
        <v>1</v>
      </c>
      <c r="G141" s="20">
        <f>+G142</f>
        <v>0</v>
      </c>
      <c r="H141" s="21"/>
      <c r="I141" s="22">
        <v>132</v>
      </c>
      <c r="J141" s="22">
        <v>3</v>
      </c>
    </row>
    <row r="142" ht="42" customHeight="1">
      <c r="A142" s="23"/>
      <c r="B142" s="24"/>
      <c r="C142" s="24"/>
      <c r="D142" s="25" t="s">
        <v>132</v>
      </c>
      <c r="E142" s="18" t="s">
        <v>13</v>
      </c>
      <c r="F142" s="19">
        <v>1</v>
      </c>
      <c r="G142" s="26"/>
      <c r="H142" s="21"/>
      <c r="I142" s="22">
        <v>133</v>
      </c>
      <c r="J142" s="22">
        <v>4</v>
      </c>
    </row>
    <row r="143" ht="42" customHeight="1">
      <c r="A143" s="15" t="s">
        <v>133</v>
      </c>
      <c r="B143" s="16"/>
      <c r="C143" s="16"/>
      <c r="D143" s="17"/>
      <c r="E143" s="18" t="s">
        <v>13</v>
      </c>
      <c r="F143" s="19">
        <v>1</v>
      </c>
      <c r="G143" s="20">
        <f>+G10+G138+G139</f>
        <v>0</v>
      </c>
      <c r="H143" s="21"/>
      <c r="I143" s="22">
        <v>134</v>
      </c>
      <c r="J143" s="22">
        <v>30</v>
      </c>
    </row>
    <row r="144" ht="42" customHeight="1">
      <c r="A144" s="27" t="s">
        <v>134</v>
      </c>
      <c r="B144" s="28"/>
      <c r="C144" s="28"/>
      <c r="D144" s="29"/>
      <c r="E144" s="30" t="s">
        <v>135</v>
      </c>
      <c r="F144" s="31" t="s">
        <v>135</v>
      </c>
      <c r="G144" s="32">
        <f>G143</f>
        <v>0</v>
      </c>
      <c r="I144" s="33">
        <v>135</v>
      </c>
      <c r="J144" s="33">
        <v>90</v>
      </c>
    </row>
    <row r="145" ht="42" customHeight="1"/>
    <row r="146" ht="42" customHeight="1"/>
    <row r="147" ht="13.2"/>
    <row r="148" ht="13.2"/>
    <row r="149" ht="13.2"/>
    <row r="150" ht="13.2"/>
    <row r="155" ht="13.2"/>
    <row r="156" ht="13.2"/>
    <row r="157" ht="13.2"/>
  </sheetData>
  <sheetProtection sheet="1" objects="1" scenarios="1" spinCount="100000" saltValue="i4YCZi2v1/pZL0fDDhrmWT/vencwRXlYC3sdjBXfKzxYZuaorBuLWsS1nxue1ikmCAJKVEOhnFUc+ZzWrigKgw==" hashValue="Zv6OljkcnrEmfLYtREM76GNv5Zyn3B4nOcj/4/qpSaAjajuNJNCexMwRsI29yag3gay6yEs76TaVuattcLL/mQ==" algorithmName="SHA-512" password="FD80"/>
  <mergeCells count="52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B28:D28"/>
    <mergeCell ref="C29:D29"/>
    <mergeCell ref="B41:D41"/>
    <mergeCell ref="C42:D42"/>
    <mergeCell ref="B48:D48"/>
    <mergeCell ref="C49:D49"/>
    <mergeCell ref="C55:D55"/>
    <mergeCell ref="C74:D74"/>
    <mergeCell ref="C77:D77"/>
    <mergeCell ref="C72:D72"/>
    <mergeCell ref="B80:D80"/>
    <mergeCell ref="C81:D81"/>
    <mergeCell ref="B83:D83"/>
    <mergeCell ref="C84:D84"/>
    <mergeCell ref="B89:D89"/>
    <mergeCell ref="C90:D90"/>
    <mergeCell ref="B92:D92"/>
    <mergeCell ref="C93:D93"/>
    <mergeCell ref="B100:D100"/>
    <mergeCell ref="C101:D101"/>
    <mergeCell ref="C107:D107"/>
    <mergeCell ref="C111:D111"/>
    <mergeCell ref="C117:D117"/>
    <mergeCell ref="A121:D121"/>
    <mergeCell ref="B122:D122"/>
    <mergeCell ref="C123:D123"/>
    <mergeCell ref="C127:D127"/>
    <mergeCell ref="A129:D129"/>
    <mergeCell ref="A130:D130"/>
    <mergeCell ref="A131:D131"/>
    <mergeCell ref="A132:D132"/>
    <mergeCell ref="B133:D133"/>
    <mergeCell ref="C134:D134"/>
    <mergeCell ref="A136:D136"/>
    <mergeCell ref="A137:D137"/>
    <mergeCell ref="A138:D138"/>
    <mergeCell ref="A139:D139"/>
    <mergeCell ref="B140:D140"/>
    <mergeCell ref="C141:D141"/>
    <mergeCell ref="A143:D143"/>
    <mergeCell ref="A144:D14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ishimura motoyoshi</cp:lastModifiedBy>
  <cp:lastPrinted>2020-10-12T05:07:54Z</cp:lastPrinted>
  <dcterms:created xsi:type="dcterms:W3CDTF">2014-01-09T08:55:00Z</dcterms:created>
  <dcterms:modified xsi:type="dcterms:W3CDTF">2025-06-24T06:49:54Z</dcterms:modified>
</cp:coreProperties>
</file>